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CourseTable" sheetId="1" r:id="rId1"/>
    <sheet name="ForSheet" sheetId="2" r:id="rId3"/>
  </sheets>
  <definedNames>
    <definedName name="Bearing">CourseTable!$C$6:$C$19</definedName>
    <definedName name="CurvLen">CourseTable!$I$6:$I$19</definedName>
    <definedName name="CurvRad">CourseTable!$J$6:$J$19</definedName>
    <definedName name="Dist">CourseTable!$D$6:$D$19</definedName>
    <definedName name="DL_CourseTable" localSheetId="1">ForSheet!$A$1:$E$15</definedName>
    <definedName name="FromPt">CourseTable!$A$7:$A$19</definedName>
    <definedName name="ToPt">CourseTable!$B$7:$B$19</definedName>
  </definedName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<sst xmlns="http://schemas.openxmlformats.org/spreadsheetml/2006/main" count="92" uniqueCount="92">
  <si>
    <t>COURSE TABLE</t>
  </si>
  <si>
    <t>PROJECT ID: 12345678 - 4.10 - A</t>
  </si>
  <si>
    <t>CREATED BY: DOTKDS</t>
  </si>
  <si>
    <t>CREATED ON: 02/24/26 6:31:02</t>
  </si>
  <si>
    <t/>
  </si>
  <si>
    <t>FROM PT #</t>
  </si>
  <si>
    <t>TO PT #</t>
  </si>
  <si>
    <t>BEARING/LCB</t>
  </si>
  <si>
    <t>DISTANCE/LCH</t>
  </si>
  <si>
    <t>FROM NORTHING</t>
  </si>
  <si>
    <t>FROM EASTING</t>
  </si>
  <si>
    <t>TO NORTHING</t>
  </si>
  <si>
    <t>TO EASTING</t>
  </si>
  <si>
    <t>CURVE LENGTH</t>
  </si>
  <si>
    <t>CURVE RADIUS</t>
  </si>
  <si>
    <t>10</t>
  </si>
  <si>
    <t>11</t>
  </si>
  <si>
    <t>S81° 40' 34"E</t>
  </si>
  <si>
    <t>283.19'</t>
  </si>
  <si>
    <t>318453.017</t>
  </si>
  <si>
    <t>572626.470</t>
  </si>
  <si>
    <t>318412.020</t>
  </si>
  <si>
    <t>572906.676</t>
  </si>
  <si>
    <t>-</t>
  </si>
  <si>
    <t>12</t>
  </si>
  <si>
    <t>N83° 12' 14"E</t>
  </si>
  <si>
    <t>218.48'</t>
  </si>
  <si>
    <t>318437.873</t>
  </si>
  <si>
    <t>573123.616</t>
  </si>
  <si>
    <t>13</t>
  </si>
  <si>
    <t>S58° 45' 48"E</t>
  </si>
  <si>
    <t>232.37'</t>
  </si>
  <si>
    <t>318317.374</t>
  </si>
  <si>
    <t>573322.298</t>
  </si>
  <si>
    <t>14</t>
  </si>
  <si>
    <t>S15° 20' 07"E</t>
  </si>
  <si>
    <t>50.92'</t>
  </si>
  <si>
    <t>318268.264</t>
  </si>
  <si>
    <t>573335.765</t>
  </si>
  <si>
    <t>15</t>
  </si>
  <si>
    <t>S01° 03' 39"E</t>
  </si>
  <si>
    <t>216.51'</t>
  </si>
  <si>
    <t>318051.796</t>
  </si>
  <si>
    <t>573339.774</t>
  </si>
  <si>
    <t>65</t>
  </si>
  <si>
    <t>S89° 51' 41"W</t>
  </si>
  <si>
    <t>15.00'</t>
  </si>
  <si>
    <t>318051.759</t>
  </si>
  <si>
    <t>573324.774</t>
  </si>
  <si>
    <t>64</t>
  </si>
  <si>
    <t>S00° 16' 51"E</t>
  </si>
  <si>
    <t>92.64'</t>
  </si>
  <si>
    <t>317959.117</t>
  </si>
  <si>
    <t>573325.228</t>
  </si>
  <si>
    <t>63</t>
  </si>
  <si>
    <t>N89° 43' 09"E</t>
  </si>
  <si>
    <t>317959.190</t>
  </si>
  <si>
    <t>573340.227</t>
  </si>
  <si>
    <t>16</t>
  </si>
  <si>
    <t>121.89'</t>
  </si>
  <si>
    <t>317837.298</t>
  </si>
  <si>
    <t>573340.825</t>
  </si>
  <si>
    <t>17</t>
  </si>
  <si>
    <t>102.31'</t>
  </si>
  <si>
    <t>317837.051</t>
  </si>
  <si>
    <t>573238.518</t>
  </si>
  <si>
    <t>18</t>
  </si>
  <si>
    <t>N34° 48' 10"W</t>
  </si>
  <si>
    <t>72.39'</t>
  </si>
  <si>
    <t>317896.492</t>
  </si>
  <si>
    <t>573197.201</t>
  </si>
  <si>
    <t>72.40'</t>
  </si>
  <si>
    <t>1196.00'</t>
  </si>
  <si>
    <t>19</t>
  </si>
  <si>
    <t>N49° 21' 26"W</t>
  </si>
  <si>
    <t>748.49'</t>
  </si>
  <si>
    <t>318384.015</t>
  </si>
  <si>
    <t>572629.259</t>
  </si>
  <si>
    <t>754.77'</t>
  </si>
  <si>
    <t>1687.00'</t>
  </si>
  <si>
    <t>N02° 18' 53"W</t>
  </si>
  <si>
    <t>69.06'</t>
  </si>
  <si>
    <t>ERROR NORTHING</t>
  </si>
  <si>
    <t>ERROR EASTING</t>
  </si>
  <si>
    <t>ERROR CLOSURE</t>
  </si>
  <si>
    <t>PRECISION</t>
  </si>
  <si>
    <t>0.005</t>
  </si>
  <si>
    <t>0.003</t>
  </si>
  <si>
    <t>0.006</t>
  </si>
  <si>
    <t>1:368624</t>
  </si>
  <si>
    <t>R/W COURSE TABLE</t>
  </si>
  <si>
    <t>COURSE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</si>
</sst>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b/>
      <sz val="8"/>
      <name val="Calibri Light"/>
    </font>
    <font>
      <sz val="8"/>
      <name val="Calibri Light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0">
    <xf numFmtId="0" fontId="0" xfId="0"/>
    <xf numFmtId="0" fontId="1" applyFont="1" applyAlignment="1">
      <alignment horizontal="left"/>
    </xf>
    <xf numFmtId="0" fontId="2" applyFont="1"/>
    <xf numFmtId="0" fontId="2" applyFont="1" applyAlignment="1">
      <alignment horizontal="left"/>
    </xf>
    <xf numFmtId="0" fontId="2" applyFont="1" applyAlignment="1">
      <alignment horizontal="center"/>
    </xf>
    <xf numFmtId="0" fontId="1" applyFont="1" borderId="1" applyBorder="1" applyAlignment="1">
      <alignment horizontal="center"/>
    </xf>
    <xf numFmtId="0" fontId="1" applyFont="1" applyAlignment="1">
      <alignment horizontal="center"/>
    </xf>
    <xf numFmtId="0" fontId="2" applyFont="1" xfId="0"/>
    <xf numFmtId="0" fontId="1" applyFont="1" borderId="2" applyBorder="1" applyAlignment="1">
      <alignment horizontal="center"/>
    </xf>
    <xf numFmtId="0" fontId="2" applyFont="1" borderId="2" applyBorder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sheet1.xml><?xml version="1.0" encoding="utf-8"?>
<worksheet xmlns:r="http://schemas.openxmlformats.org/officeDocument/2006/relationships" xmlns="http://schemas.openxmlformats.org/spreadsheetml/2006/main">
  <dimension ref="A1:J21"/>
  <sheetViews>
    <sheetView workbookViewId="0"/>
  </sheetViews>
  <sheetFormatPr defaultRowHeight="15"/>
  <cols>
    <col min="1" max="1" width="17.253192901611328" customWidth="1" style="7"/>
    <col min="2" max="2" width="15.30737018585205" customWidth="1" style="7"/>
    <col min="3" max="3" width="15.722391128540039" customWidth="1" style="7"/>
    <col min="4" max="4" width="13.9579439163208" customWidth="1" style="7"/>
    <col min="5" max="5" width="16.752025604248047" customWidth="1" style="7"/>
    <col min="6" max="6" width="14.79671573638916" customWidth="1" style="7"/>
    <col min="7" max="7" width="13.857836723327637" customWidth="1" style="7"/>
    <col min="8" max="8" width="11.848596572875977" customWidth="1" style="7"/>
    <col min="9" max="9" width="14.586153984069824" customWidth="1" style="7"/>
    <col min="10" max="10" width="13.9568452835083" customWidth="1" style="7"/>
    <col min="11" max="16384" width="9.140625" customWidth="1" style="7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</row>
    <row r="3">
      <c r="A3" s="3" t="s">
        <v>2</v>
      </c>
      <c r="B3" s="2"/>
      <c r="C3" s="2"/>
      <c r="D3" s="2"/>
      <c r="E3" s="2"/>
      <c r="F3" s="2"/>
      <c r="G3" s="2"/>
      <c r="H3" s="2"/>
      <c r="I3" s="2"/>
      <c r="J3" s="2"/>
    </row>
    <row r="4">
      <c r="A4" s="3" t="s">
        <v>3</v>
      </c>
      <c r="B4" s="2"/>
      <c r="C4" s="2"/>
      <c r="D4" s="2"/>
      <c r="E4" s="2"/>
      <c r="F4" s="2"/>
      <c r="G4" s="2"/>
      <c r="H4" s="2"/>
      <c r="I4" s="2"/>
      <c r="J4" s="2"/>
    </row>
    <row r="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</row>
    <row r="6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</row>
    <row r="7">
      <c r="A7" s="4" t="s">
        <v>15</v>
      </c>
      <c r="B7" s="4" t="s">
        <v>16</v>
      </c>
      <c r="C7" s="4" t="s">
        <v>17</v>
      </c>
      <c r="D7" s="4" t="s">
        <v>18</v>
      </c>
      <c r="E7" s="4" t="s">
        <v>19</v>
      </c>
      <c r="F7" s="4" t="s">
        <v>20</v>
      </c>
      <c r="G7" s="4" t="s">
        <v>21</v>
      </c>
      <c r="H7" s="4" t="s">
        <v>22</v>
      </c>
      <c r="I7" s="4" t="s">
        <v>23</v>
      </c>
      <c r="J7" s="4" t="s">
        <v>23</v>
      </c>
    </row>
    <row r="8">
      <c r="A8" s="4" t="s">
        <v>16</v>
      </c>
      <c r="B8" s="4" t="s">
        <v>24</v>
      </c>
      <c r="C8" s="4" t="s">
        <v>25</v>
      </c>
      <c r="D8" s="4" t="s">
        <v>26</v>
      </c>
      <c r="E8" s="4" t="s">
        <v>21</v>
      </c>
      <c r="F8" s="4" t="s">
        <v>22</v>
      </c>
      <c r="G8" s="4" t="s">
        <v>27</v>
      </c>
      <c r="H8" s="4" t="s">
        <v>28</v>
      </c>
      <c r="I8" s="4" t="s">
        <v>23</v>
      </c>
      <c r="J8" s="4" t="s">
        <v>23</v>
      </c>
    </row>
    <row r="9">
      <c r="A9" s="4" t="s">
        <v>24</v>
      </c>
      <c r="B9" s="4" t="s">
        <v>29</v>
      </c>
      <c r="C9" s="4" t="s">
        <v>30</v>
      </c>
      <c r="D9" s="4" t="s">
        <v>31</v>
      </c>
      <c r="E9" s="4" t="s">
        <v>27</v>
      </c>
      <c r="F9" s="4" t="s">
        <v>28</v>
      </c>
      <c r="G9" s="4" t="s">
        <v>32</v>
      </c>
      <c r="H9" s="4" t="s">
        <v>33</v>
      </c>
      <c r="I9" s="4" t="s">
        <v>23</v>
      </c>
      <c r="J9" s="4" t="s">
        <v>23</v>
      </c>
    </row>
    <row r="10">
      <c r="A10" s="4" t="s">
        <v>29</v>
      </c>
      <c r="B10" s="4" t="s">
        <v>34</v>
      </c>
      <c r="C10" s="4" t="s">
        <v>35</v>
      </c>
      <c r="D10" s="4" t="s">
        <v>36</v>
      </c>
      <c r="E10" s="4" t="s">
        <v>32</v>
      </c>
      <c r="F10" s="4" t="s">
        <v>33</v>
      </c>
      <c r="G10" s="4" t="s">
        <v>37</v>
      </c>
      <c r="H10" s="4" t="s">
        <v>38</v>
      </c>
      <c r="I10" s="4" t="s">
        <v>23</v>
      </c>
      <c r="J10" s="4" t="s">
        <v>23</v>
      </c>
    </row>
    <row r="11">
      <c r="A11" s="4" t="s">
        <v>34</v>
      </c>
      <c r="B11" s="4" t="s">
        <v>39</v>
      </c>
      <c r="C11" s="4" t="s">
        <v>40</v>
      </c>
      <c r="D11" s="4" t="s">
        <v>41</v>
      </c>
      <c r="E11" s="4" t="s">
        <v>37</v>
      </c>
      <c r="F11" s="4" t="s">
        <v>38</v>
      </c>
      <c r="G11" s="4" t="s">
        <v>42</v>
      </c>
      <c r="H11" s="4" t="s">
        <v>43</v>
      </c>
      <c r="I11" s="4" t="s">
        <v>23</v>
      </c>
      <c r="J11" s="4" t="s">
        <v>23</v>
      </c>
    </row>
    <row r="12">
      <c r="A12" s="4" t="s">
        <v>39</v>
      </c>
      <c r="B12" s="4" t="s">
        <v>44</v>
      </c>
      <c r="C12" s="4" t="s">
        <v>45</v>
      </c>
      <c r="D12" s="4" t="s">
        <v>46</v>
      </c>
      <c r="E12" s="4" t="s">
        <v>42</v>
      </c>
      <c r="F12" s="4" t="s">
        <v>43</v>
      </c>
      <c r="G12" s="4" t="s">
        <v>47</v>
      </c>
      <c r="H12" s="4" t="s">
        <v>48</v>
      </c>
      <c r="I12" s="4" t="s">
        <v>23</v>
      </c>
      <c r="J12" s="4" t="s">
        <v>23</v>
      </c>
    </row>
    <row r="13">
      <c r="A13" s="4" t="s">
        <v>44</v>
      </c>
      <c r="B13" s="4" t="s">
        <v>49</v>
      </c>
      <c r="C13" s="4" t="s">
        <v>50</v>
      </c>
      <c r="D13" s="4" t="s">
        <v>51</v>
      </c>
      <c r="E13" s="4" t="s">
        <v>47</v>
      </c>
      <c r="F13" s="4" t="s">
        <v>48</v>
      </c>
      <c r="G13" s="4" t="s">
        <v>52</v>
      </c>
      <c r="H13" s="4" t="s">
        <v>53</v>
      </c>
      <c r="I13" s="4" t="s">
        <v>23</v>
      </c>
      <c r="J13" s="4" t="s">
        <v>23</v>
      </c>
    </row>
    <row r="14">
      <c r="A14" s="4" t="s">
        <v>49</v>
      </c>
      <c r="B14" s="4" t="s">
        <v>54</v>
      </c>
      <c r="C14" s="4" t="s">
        <v>55</v>
      </c>
      <c r="D14" s="4" t="s">
        <v>46</v>
      </c>
      <c r="E14" s="4" t="s">
        <v>52</v>
      </c>
      <c r="F14" s="4" t="s">
        <v>53</v>
      </c>
      <c r="G14" s="4" t="s">
        <v>56</v>
      </c>
      <c r="H14" s="4" t="s">
        <v>57</v>
      </c>
      <c r="I14" s="4" t="s">
        <v>23</v>
      </c>
      <c r="J14" s="4" t="s">
        <v>23</v>
      </c>
    </row>
    <row r="15">
      <c r="A15" s="4" t="s">
        <v>54</v>
      </c>
      <c r="B15" s="4" t="s">
        <v>58</v>
      </c>
      <c r="C15" s="4" t="s">
        <v>50</v>
      </c>
      <c r="D15" s="4" t="s">
        <v>59</v>
      </c>
      <c r="E15" s="4" t="s">
        <v>56</v>
      </c>
      <c r="F15" s="4" t="s">
        <v>57</v>
      </c>
      <c r="G15" s="4" t="s">
        <v>60</v>
      </c>
      <c r="H15" s="4" t="s">
        <v>61</v>
      </c>
      <c r="I15" s="4" t="s">
        <v>23</v>
      </c>
      <c r="J15" s="4" t="s">
        <v>23</v>
      </c>
    </row>
    <row r="16">
      <c r="A16" s="4" t="s">
        <v>58</v>
      </c>
      <c r="B16" s="4" t="s">
        <v>62</v>
      </c>
      <c r="C16" s="4" t="s">
        <v>45</v>
      </c>
      <c r="D16" s="4" t="s">
        <v>63</v>
      </c>
      <c r="E16" s="4" t="s">
        <v>60</v>
      </c>
      <c r="F16" s="4" t="s">
        <v>61</v>
      </c>
      <c r="G16" s="4" t="s">
        <v>64</v>
      </c>
      <c r="H16" s="4" t="s">
        <v>65</v>
      </c>
      <c r="I16" s="4" t="s">
        <v>23</v>
      </c>
      <c r="J16" s="4" t="s">
        <v>23</v>
      </c>
    </row>
    <row r="17">
      <c r="A17" s="4" t="s">
        <v>62</v>
      </c>
      <c r="B17" s="4" t="s">
        <v>66</v>
      </c>
      <c r="C17" s="4" t="s">
        <v>67</v>
      </c>
      <c r="D17" s="4" t="s">
        <v>68</v>
      </c>
      <c r="E17" s="4" t="s">
        <v>64</v>
      </c>
      <c r="F17" s="4" t="s">
        <v>65</v>
      </c>
      <c r="G17" s="4" t="s">
        <v>69</v>
      </c>
      <c r="H17" s="4" t="s">
        <v>70</v>
      </c>
      <c r="I17" s="4" t="s">
        <v>71</v>
      </c>
      <c r="J17" s="4" t="s">
        <v>72</v>
      </c>
    </row>
    <row r="18">
      <c r="A18" s="4" t="s">
        <v>66</v>
      </c>
      <c r="B18" s="4" t="s">
        <v>73</v>
      </c>
      <c r="C18" s="4" t="s">
        <v>74</v>
      </c>
      <c r="D18" s="4" t="s">
        <v>75</v>
      </c>
      <c r="E18" s="4" t="s">
        <v>69</v>
      </c>
      <c r="F18" s="4" t="s">
        <v>70</v>
      </c>
      <c r="G18" s="4" t="s">
        <v>76</v>
      </c>
      <c r="H18" s="4" t="s">
        <v>77</v>
      </c>
      <c r="I18" s="4" t="s">
        <v>78</v>
      </c>
      <c r="J18" s="4" t="s">
        <v>79</v>
      </c>
    </row>
    <row r="19">
      <c r="A19" s="4" t="s">
        <v>73</v>
      </c>
      <c r="B19" s="4" t="s">
        <v>15</v>
      </c>
      <c r="C19" s="4" t="s">
        <v>80</v>
      </c>
      <c r="D19" s="4" t="s">
        <v>81</v>
      </c>
      <c r="E19" s="4" t="s">
        <v>76</v>
      </c>
      <c r="F19" s="4" t="s">
        <v>77</v>
      </c>
      <c r="G19" s="4" t="s">
        <v>19</v>
      </c>
      <c r="H19" s="4" t="s">
        <v>20</v>
      </c>
      <c r="I19" s="4" t="s">
        <v>23</v>
      </c>
      <c r="J19" s="4" t="s">
        <v>23</v>
      </c>
    </row>
    <row r="20">
      <c r="A20" s="6" t="s">
        <v>82</v>
      </c>
      <c r="B20" s="6" t="s">
        <v>83</v>
      </c>
      <c r="C20" s="6" t="s">
        <v>84</v>
      </c>
      <c r="D20" s="6" t="s">
        <v>85</v>
      </c>
      <c r="E20" s="4"/>
      <c r="F20" s="4"/>
      <c r="G20" s="4"/>
      <c r="H20" s="4"/>
      <c r="I20" s="4"/>
      <c r="J20" s="4"/>
    </row>
    <row r="21">
      <c r="A21" s="4" t="s">
        <v>86</v>
      </c>
      <c r="B21" s="4" t="s">
        <v>87</v>
      </c>
      <c r="C21" s="4" t="s">
        <v>88</v>
      </c>
      <c r="D21" s="4" t="s">
        <v>89</v>
      </c>
      <c r="E21" s="4"/>
      <c r="F21" s="4"/>
      <c r="G21" s="4"/>
      <c r="H21" s="4"/>
      <c r="I21" s="4"/>
      <c r="J21" s="4"/>
    </row>
  </sheetData>
  <headerFooter/>
  <ignoredErrors>
    <ignoredError sqref="A7:J21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E15"/>
  <sheetViews>
    <sheetView workbookViewId="0"/>
  </sheetViews>
  <sheetFormatPr defaultRowHeight="15"/>
  <cols>
    <col min="1" max="1" width="7.956991672515869" customWidth="1" style="7"/>
    <col min="2" max="2" width="12.802797317504883" customWidth="1" style="7"/>
    <col min="3" max="3" width="13.9579439163208" customWidth="1" style="7"/>
    <col min="4" max="4" width="14.586153984069824" customWidth="1" style="7"/>
    <col min="5" max="5" width="13.9568452835083" customWidth="1" style="7"/>
    <col min="6" max="16384" width="9.140625" customWidth="1" style="7"/>
  </cols>
  <sheetData>
    <row r="1">
      <c r="A1" s="8" t="s">
        <v>90</v>
      </c>
      <c r="B1" s="8"/>
      <c r="C1" s="8"/>
      <c r="D1" s="8"/>
      <c r="E1" s="8"/>
    </row>
    <row r="2">
      <c r="A2" s="8" t="s">
        <v>91</v>
      </c>
      <c r="B2" s="8" t="str" cm="1">
        <f ref="B2:B15" t="array">Bearing</f>
        <v>BEARING/LCB</v>
      </c>
      <c r="C2" s="8" t="str" cm="1">
        <f ref="C2:C15" t="array">Dist</f>
        <v>DISTANCE/LCH</v>
      </c>
      <c r="D2" s="8" t="str" cm="1">
        <f ref="D2:D15" t="array">CurvLen</f>
        <v>CURVE LENGTH</v>
      </c>
      <c r="E2" s="8" t="str" cm="1">
        <f ref="E2:E15" t="array">CurvRad</f>
        <v>CURVE RADIUS</v>
      </c>
    </row>
    <row r="3">
      <c r="A3" s="9" t="str" cm="1">
        <f ref="A3:A15" t="array">FromPt &amp; "-" &amp; ToPt</f>
        <v>10-11</v>
      </c>
      <c r="B3" s="9" t="str">
        <v>S81° 40' 34"E</v>
      </c>
      <c r="C3" s="9" t="str">
        <v>283.19'</v>
      </c>
      <c r="D3" s="9" t="str">
        <v>-</v>
      </c>
      <c r="E3" s="9" t="str">
        <v>-</v>
      </c>
    </row>
    <row r="4">
      <c r="A4" s="9" t="str">
        <v>11-12</v>
      </c>
      <c r="B4" s="9" t="str">
        <v>N83° 12' 14"E</v>
      </c>
      <c r="C4" s="9" t="str">
        <v>218.48'</v>
      </c>
      <c r="D4" s="9" t="str">
        <v>-</v>
      </c>
      <c r="E4" s="9" t="str">
        <v>-</v>
      </c>
    </row>
    <row r="5">
      <c r="A5" s="9" t="str">
        <v>12-13</v>
      </c>
      <c r="B5" s="9" t="str">
        <v>S58° 45' 48"E</v>
      </c>
      <c r="C5" s="9" t="str">
        <v>232.37'</v>
      </c>
      <c r="D5" s="9" t="str">
        <v>-</v>
      </c>
      <c r="E5" s="9" t="str">
        <v>-</v>
      </c>
    </row>
    <row r="6">
      <c r="A6" s="9" t="str">
        <v>13-14</v>
      </c>
      <c r="B6" s="9" t="str">
        <v>S15° 20' 07"E</v>
      </c>
      <c r="C6" s="9" t="str">
        <v>50.92'</v>
      </c>
      <c r="D6" s="9" t="str">
        <v>-</v>
      </c>
      <c r="E6" s="9" t="str">
        <v>-</v>
      </c>
    </row>
    <row r="7">
      <c r="A7" s="9" t="str">
        <v>14-15</v>
      </c>
      <c r="B7" s="9" t="str">
        <v>S01° 03' 39"E</v>
      </c>
      <c r="C7" s="9" t="str">
        <v>216.51'</v>
      </c>
      <c r="D7" s="9" t="str">
        <v>-</v>
      </c>
      <c r="E7" s="9" t="str">
        <v>-</v>
      </c>
    </row>
    <row r="8">
      <c r="A8" s="9" t="str">
        <v>15-65</v>
      </c>
      <c r="B8" s="9" t="str">
        <v>S89° 51' 41"W</v>
      </c>
      <c r="C8" s="9" t="str">
        <v>15.00'</v>
      </c>
      <c r="D8" s="9" t="str">
        <v>-</v>
      </c>
      <c r="E8" s="9" t="str">
        <v>-</v>
      </c>
    </row>
    <row r="9">
      <c r="A9" s="9" t="str">
        <v>65-64</v>
      </c>
      <c r="B9" s="9" t="str">
        <v>S00° 16' 51"E</v>
      </c>
      <c r="C9" s="9" t="str">
        <v>92.64'</v>
      </c>
      <c r="D9" s="9" t="str">
        <v>-</v>
      </c>
      <c r="E9" s="9" t="str">
        <v>-</v>
      </c>
    </row>
    <row r="10">
      <c r="A10" s="9" t="str">
        <v>64-63</v>
      </c>
      <c r="B10" s="9" t="str">
        <v>N89° 43' 09"E</v>
      </c>
      <c r="C10" s="9" t="str">
        <v>15.00'</v>
      </c>
      <c r="D10" s="9" t="str">
        <v>-</v>
      </c>
      <c r="E10" s="9" t="str">
        <v>-</v>
      </c>
    </row>
    <row r="11">
      <c r="A11" s="9" t="str">
        <v>63-16</v>
      </c>
      <c r="B11" s="9" t="str">
        <v>S00° 16' 51"E</v>
      </c>
      <c r="C11" s="9" t="str">
        <v>121.89'</v>
      </c>
      <c r="D11" s="9" t="str">
        <v>-</v>
      </c>
      <c r="E11" s="9" t="str">
        <v>-</v>
      </c>
    </row>
    <row r="12">
      <c r="A12" s="9" t="str">
        <v>16-17</v>
      </c>
      <c r="B12" s="9" t="str">
        <v>S89° 51' 41"W</v>
      </c>
      <c r="C12" s="9" t="str">
        <v>102.31'</v>
      </c>
      <c r="D12" s="9" t="str">
        <v>-</v>
      </c>
      <c r="E12" s="9" t="str">
        <v>-</v>
      </c>
    </row>
    <row r="13">
      <c r="A13" s="9" t="str">
        <v>17-18</v>
      </c>
      <c r="B13" s="9" t="str">
        <v>N34° 48' 10"W</v>
      </c>
      <c r="C13" s="9" t="str">
        <v>72.39'</v>
      </c>
      <c r="D13" s="9" t="str">
        <v>72.40'</v>
      </c>
      <c r="E13" s="9" t="str">
        <v>1196.00'</v>
      </c>
    </row>
    <row r="14">
      <c r="A14" s="9" t="str">
        <v>18-19</v>
      </c>
      <c r="B14" s="9" t="str">
        <v>N49° 21' 26"W</v>
      </c>
      <c r="C14" s="9" t="str">
        <v>748.49'</v>
      </c>
      <c r="D14" s="9" t="str">
        <v>754.77'</v>
      </c>
      <c r="E14" s="9" t="str">
        <v>1687.00'</v>
      </c>
    </row>
    <row r="15">
      <c r="A15" s="9" t="str">
        <v>19-10</v>
      </c>
      <c r="B15" s="9" t="str">
        <v>N02° 18' 53"W</v>
      </c>
      <c r="C15" s="9" t="str">
        <v>69.06'</v>
      </c>
      <c r="D15" s="9" t="str">
        <v>-</v>
      </c>
      <c r="E15" s="9" t="str">
        <v>-</v>
      </c>
    </row>
  </sheetData>
  <mergeCells>
    <mergeCell ref="A1:E1"/>
  </mergeCells>
  <headerFooter/>
</worksheet>
</file>

<file path=EPPlusLicense.txt>This workbook was created with the EPPlus library, licensed to Wisconsin Department of Transportation under the Polyform Noncommercial license, see https://polyformproject.org/licenses/noncommercial/1.0.0
For more information about EPPlus, see https://epplussoftware.com/

</file>

<file path=docProps/app.xml><?xml version="1.0" encoding="utf-8"?>
<Properties xmlns:vt="http://schemas.openxmlformats.org/officeDocument/2006/docPropsVTypes" xmlns="http://schemas.openxmlformats.org/officeDocument/2006/extended-properties">
  <Application>EPPlus</Application>
  <AppVersion>8.0</AppVersion>
  <Company>Wisconsin Department of Transportation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keywords>EPPlus noncommercial use</cp:keywords>
  <dc:description>This workbook has been created with EPPlus licensed to Wisconsin Department of Transportation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