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otkds\Documents\"/>
    </mc:Choice>
  </mc:AlternateContent>
  <xr:revisionPtr revIDLastSave="0" documentId="13_ncr:1_{3D4A9501-800C-4E4A-B434-BC7D77CC71C3}" xr6:coauthVersionLast="41" xr6:coauthVersionMax="41" xr10:uidLastSave="{00000000-0000-0000-0000-000000000000}"/>
  <bookViews>
    <workbookView xWindow="39690" yWindow="-8355" windowWidth="31365" windowHeight="18375" xr2:uid="{00000000-000D-0000-FFFF-FFFF00000000}"/>
  </bookViews>
  <sheets>
    <sheet name="Pipe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5" i="4" l="1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E26" i="4"/>
  <c r="F26" i="4"/>
  <c r="G26" i="4"/>
  <c r="H26" i="4"/>
  <c r="I26" i="4"/>
  <c r="J26" i="4"/>
</calcChain>
</file>

<file path=xl/sharedStrings.xml><?xml version="1.0" encoding="utf-8"?>
<sst xmlns="http://schemas.openxmlformats.org/spreadsheetml/2006/main" count="79" uniqueCount="33">
  <si>
    <t>STORM SEWER PIPES</t>
  </si>
  <si>
    <t>STORM SEWER PIPE REINFORCED CONCRETE CLASS II 12-INCH</t>
  </si>
  <si>
    <t>STORM SEWER PIPE REINFORCED CONCRETE CLASS II 15-INCH</t>
  </si>
  <si>
    <t>STORM SEWER PIPE REINFORCED CONCRETE CLASS II 24-INCH</t>
  </si>
  <si>
    <t>STORM SEWER PIPE REINFORCED CONCRETE CLASS II 108-INCH</t>
  </si>
  <si>
    <t>STORM SEWER PIPE REINFORCED CONCRETE HORIZONTAL ELLIPTICAL C LASS HE-III 24X38-INCH</t>
  </si>
  <si>
    <t>JOINT TIES*</t>
  </si>
  <si>
    <t>INLET</t>
  </si>
  <si>
    <t>DISCHARGE</t>
  </si>
  <si>
    <t>SLOPE</t>
  </si>
  <si>
    <t>FROM</t>
  </si>
  <si>
    <t>-</t>
  </si>
  <si>
    <t>TO</t>
  </si>
  <si>
    <t>LOCATION</t>
  </si>
  <si>
    <t>LF</t>
  </si>
  <si>
    <t>EACH</t>
  </si>
  <si>
    <t>ELEVATION</t>
  </si>
  <si>
    <t>FT/FT</t>
  </si>
  <si>
    <t>COMMERCIAL</t>
  </si>
  <si>
    <t>1A</t>
  </si>
  <si>
    <t>1B</t>
  </si>
  <si>
    <t>2A</t>
  </si>
  <si>
    <t>2B</t>
  </si>
  <si>
    <t>3A</t>
  </si>
  <si>
    <t>3B</t>
  </si>
  <si>
    <t>4A</t>
  </si>
  <si>
    <t>4B</t>
  </si>
  <si>
    <t>4C</t>
  </si>
  <si>
    <t>5A</t>
  </si>
  <si>
    <t>5B</t>
  </si>
  <si>
    <t>OLDESCHOOLRD</t>
  </si>
  <si>
    <t>TOTALS</t>
  </si>
  <si>
    <t>*NON-BID ITEM: FOR INFORMATION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</si>
</sst>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sz val="8"/>
      <color theme="1"/>
      <name val="Calibri Light"/>
      <family val="2"/>
    </font>
    <font>
      <u/>
      <sz val="8"/>
      <color theme="1"/>
      <name val="Calibri Light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NumberFormat="1" applyFont="1" applyBorder="1" applyAlignment="1">
      <alignment horizontal="center" wrapText="1"/>
    </xf>
    <xf numFmtId="0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0" xfId="0" applyNumberFormat="1" applyFont="1" applyBorder="1" applyAlignment="1">
      <alignment horizontal="left"/>
    </xf>
    <xf numFmtId="0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F45DE-2644-43D9-A727-CA6B213F9390}">
  <dimension ref="A1:N31"/>
  <sheetViews>
    <sheetView tabSelected="1" workbookViewId="0">
      <selection activeCell="D8" sqref="D8"/>
    </sheetView>
  </sheetViews>
  <sheetFormatPr defaultRowHeight="11.25" x14ac:dyDescent="0.2"/>
  <cols>
    <col min="1" max="1" width="4.85546875" style="2" bestFit="1" customWidth="1"/>
    <col min="2" max="2" width="1.42578125" style="2" bestFit="1" customWidth="1"/>
    <col min="3" max="3" width="4.85546875" style="2" customWidth="1"/>
    <col min="4" max="4" width="11.5703125" style="2" bestFit="1" customWidth="1"/>
    <col min="5" max="8" width="22.28515625" style="2" bestFit="1" customWidth="1"/>
    <col min="9" max="9" width="33.85546875" style="2" bestFit="1" customWidth="1"/>
    <col min="10" max="10" width="8.140625" style="2" bestFit="1" customWidth="1"/>
    <col min="11" max="11" width="8" style="2" bestFit="1" customWidth="1"/>
    <col min="12" max="12" width="8.42578125" style="2" bestFit="1" customWidth="1"/>
    <col min="13" max="13" width="5.7109375" style="2" bestFit="1" customWidth="1"/>
    <col min="14" max="14" width="9.140625" style="2"/>
    <col min="15" max="15" width="9.140625" style="2" customWidth="1"/>
    <col min="16" max="16384" width="9.140625" style="2"/>
  </cols>
  <sheetData>
    <row r="1" spans="1:14" s="4" customFormat="1" ht="12" thickBot="1" x14ac:dyDescent="0.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4" s="3" customFormat="1" x14ac:dyDescent="0.25">
      <c r="E2" s="3">
        <v>608.02120000000002</v>
      </c>
      <c r="F2" s="3">
        <v>608.02149999999995</v>
      </c>
      <c r="G2" s="3">
        <v>608.02239999999995</v>
      </c>
      <c r="H2" s="3">
        <v>608.02980000000002</v>
      </c>
      <c r="I2" s="3">
        <v>608.23239999999998</v>
      </c>
    </row>
    <row r="3" spans="1:14" s="1" customFormat="1" ht="22.5" customHeight="1" x14ac:dyDescent="0.2">
      <c r="E3" s="1" t="s">
        <v>1</v>
      </c>
      <c r="F3" s="1" t="s">
        <v>2</v>
      </c>
      <c r="G3" s="1" t="s">
        <v>3</v>
      </c>
      <c r="H3" s="1" t="s">
        <v>4</v>
      </c>
      <c r="I3" s="1" t="s">
        <v>5</v>
      </c>
      <c r="J3" s="1" t="s">
        <v>6</v>
      </c>
      <c r="K3" s="1" t="s">
        <v>7</v>
      </c>
      <c r="L3" s="1" t="s">
        <v>8</v>
      </c>
      <c r="M3" s="1" t="s">
        <v>9</v>
      </c>
    </row>
    <row r="4" spans="1:14" s="1" customFormat="1" ht="12" thickBot="1" x14ac:dyDescent="0.25">
      <c r="A4" s="8" t="s">
        <v>10</v>
      </c>
      <c r="B4" s="8" t="s">
        <v>11</v>
      </c>
      <c r="C4" s="8" t="s">
        <v>12</v>
      </c>
      <c r="D4" s="8" t="s">
        <v>13</v>
      </c>
      <c r="E4" s="8" t="s">
        <v>14</v>
      </c>
      <c r="F4" s="8" t="s">
        <v>14</v>
      </c>
      <c r="G4" s="8" t="s">
        <v>14</v>
      </c>
      <c r="H4" s="8" t="s">
        <v>14</v>
      </c>
      <c r="I4" s="8" t="s">
        <v>14</v>
      </c>
      <c r="J4" s="8" t="s">
        <v>15</v>
      </c>
      <c r="K4" s="8" t="s">
        <v>16</v>
      </c>
      <c r="L4" s="8" t="s">
        <v>16</v>
      </c>
      <c r="M4" s="8" t="s">
        <v>17</v>
      </c>
    </row>
    <row r="5" spans="1:14" x14ac:dyDescent="0.2">
      <c r="A5" s="2">
        <v>1</v>
      </c>
      <c r="B5" s="2" t="s">
        <v>11</v>
      </c>
      <c r="C5" s="2">
        <v>2</v>
      </c>
      <c r="D5" s="2" t="s">
        <v>18</v>
      </c>
      <c r="G5" s="2">
        <v>225</v>
      </c>
      <c r="K5" s="5">
        <v>760.99</v>
      </c>
      <c r="L5" s="5">
        <v>758.07</v>
      </c>
      <c r="M5" s="6">
        <f>ROUND((K5-L5)/G5,4)</f>
        <v>1.2999999999999999E-2</v>
      </c>
      <c r="N5" s="6"/>
    </row>
    <row r="6" spans="1:14" x14ac:dyDescent="0.2">
      <c r="A6" s="2" t="s">
        <v>19</v>
      </c>
      <c r="B6" s="2" t="s">
        <v>11</v>
      </c>
      <c r="C6" s="2">
        <v>1</v>
      </c>
      <c r="D6" s="2" t="s">
        <v>18</v>
      </c>
      <c r="E6" s="2">
        <v>51</v>
      </c>
      <c r="K6" s="5">
        <v>762.18</v>
      </c>
      <c r="L6" s="5">
        <v>762.03</v>
      </c>
      <c r="M6" s="6">
        <f>ROUND((K6-L6)/E6,4)</f>
        <v>2.8999999999999998E-3</v>
      </c>
      <c r="N6" s="6"/>
    </row>
    <row r="7" spans="1:14" x14ac:dyDescent="0.2">
      <c r="A7" s="2" t="s">
        <v>20</v>
      </c>
      <c r="B7" s="2" t="s">
        <v>11</v>
      </c>
      <c r="C7" s="2">
        <v>1</v>
      </c>
      <c r="D7" s="2" t="s">
        <v>18</v>
      </c>
      <c r="E7" s="2">
        <v>12</v>
      </c>
      <c r="K7" s="5">
        <v>762.03</v>
      </c>
      <c r="L7" s="5">
        <v>761.99</v>
      </c>
      <c r="M7" s="6">
        <f>ROUND((K7-L7)/E7,4)</f>
        <v>3.3E-3</v>
      </c>
      <c r="N7" s="6"/>
    </row>
    <row r="8" spans="1:14" x14ac:dyDescent="0.2">
      <c r="A8" s="2">
        <v>2</v>
      </c>
      <c r="B8" s="2" t="s">
        <v>11</v>
      </c>
      <c r="C8" s="2">
        <v>3</v>
      </c>
      <c r="D8" s="2" t="s">
        <v>18</v>
      </c>
      <c r="G8" s="2">
        <v>225</v>
      </c>
      <c r="K8" s="5">
        <v>758.07</v>
      </c>
      <c r="L8" s="5">
        <v>757.39</v>
      </c>
      <c r="M8" s="6">
        <f>ROUND((K8-L8)/G8,4)</f>
        <v>3.0000000000000001E-3</v>
      </c>
      <c r="N8" s="6"/>
    </row>
    <row r="9" spans="1:14" x14ac:dyDescent="0.2">
      <c r="A9" s="13" t="s">
        <v>21</v>
      </c>
      <c r="B9" s="13" t="s">
        <v>11</v>
      </c>
      <c r="C9" s="13">
        <v>2</v>
      </c>
      <c r="D9" s="13" t="s">
        <v>18</v>
      </c>
      <c r="E9" s="13">
        <v>34</v>
      </c>
      <c r="F9" s="13"/>
      <c r="G9" s="13"/>
      <c r="H9" s="13"/>
      <c r="I9" s="13"/>
      <c r="J9" s="13"/>
      <c r="K9" s="14">
        <v>761.1</v>
      </c>
      <c r="L9" s="14">
        <v>761</v>
      </c>
      <c r="M9" s="15">
        <f>ROUND((K9-L9)/E9,4)</f>
        <v>2.8999999999999998E-3</v>
      </c>
      <c r="N9" s="6"/>
    </row>
    <row r="10" spans="1:14" x14ac:dyDescent="0.2">
      <c r="A10" s="2" t="s">
        <v>22</v>
      </c>
      <c r="B10" s="2" t="s">
        <v>11</v>
      </c>
      <c r="C10" s="2">
        <v>2</v>
      </c>
      <c r="D10" s="2" t="s">
        <v>18</v>
      </c>
      <c r="E10" s="2">
        <v>12</v>
      </c>
      <c r="K10" s="5">
        <v>761.1</v>
      </c>
      <c r="L10" s="5">
        <v>761.07</v>
      </c>
      <c r="M10" s="6">
        <f>ROUND((K10-L10)/E10,4)</f>
        <v>2.5000000000000001E-3</v>
      </c>
      <c r="N10" s="6"/>
    </row>
    <row r="11" spans="1:14" x14ac:dyDescent="0.2">
      <c r="A11" s="2">
        <v>3</v>
      </c>
      <c r="B11" s="2" t="s">
        <v>11</v>
      </c>
      <c r="C11" s="2">
        <v>4</v>
      </c>
      <c r="D11" s="2" t="s">
        <v>18</v>
      </c>
      <c r="G11" s="2">
        <v>275</v>
      </c>
      <c r="K11" s="5">
        <v>757.39</v>
      </c>
      <c r="L11" s="5">
        <v>756.57</v>
      </c>
      <c r="M11" s="6">
        <f>ROUND((K11-L11)/G11,4)</f>
        <v>3.0000000000000001E-3</v>
      </c>
      <c r="N11" s="6"/>
    </row>
    <row r="12" spans="1:14" x14ac:dyDescent="0.2">
      <c r="A12" s="2" t="s">
        <v>23</v>
      </c>
      <c r="B12" s="2" t="s">
        <v>11</v>
      </c>
      <c r="C12" s="2">
        <v>3</v>
      </c>
      <c r="D12" s="2" t="s">
        <v>18</v>
      </c>
      <c r="E12" s="2">
        <v>35</v>
      </c>
      <c r="K12" s="5">
        <v>760</v>
      </c>
      <c r="L12" s="5">
        <v>759.9</v>
      </c>
      <c r="M12" s="6">
        <f>ROUND((K12-L12)/E12,4)</f>
        <v>2.8999999999999998E-3</v>
      </c>
      <c r="N12" s="6"/>
    </row>
    <row r="13" spans="1:14" x14ac:dyDescent="0.2">
      <c r="A13" s="2" t="s">
        <v>24</v>
      </c>
      <c r="B13" s="2" t="s">
        <v>11</v>
      </c>
      <c r="C13" s="2">
        <v>3</v>
      </c>
      <c r="D13" s="2" t="s">
        <v>18</v>
      </c>
      <c r="E13" s="2">
        <v>13</v>
      </c>
      <c r="K13" s="5">
        <v>760</v>
      </c>
      <c r="L13" s="5">
        <v>759.96</v>
      </c>
      <c r="M13" s="6">
        <f>ROUND((K13-L13)/E13,4)</f>
        <v>3.0999999999999999E-3</v>
      </c>
      <c r="N13" s="6"/>
    </row>
    <row r="14" spans="1:14" x14ac:dyDescent="0.2">
      <c r="A14" s="13">
        <v>4</v>
      </c>
      <c r="B14" s="13" t="s">
        <v>11</v>
      </c>
      <c r="C14" s="13">
        <v>5</v>
      </c>
      <c r="D14" s="13" t="s">
        <v>18</v>
      </c>
      <c r="E14" s="13"/>
      <c r="F14" s="13"/>
      <c r="G14" s="13">
        <v>229</v>
      </c>
      <c r="H14" s="13"/>
      <c r="I14" s="13"/>
      <c r="J14" s="13"/>
      <c r="K14" s="14">
        <v>756.57</v>
      </c>
      <c r="L14" s="14">
        <v>755.72</v>
      </c>
      <c r="M14" s="15">
        <f>ROUND((K14-L14)/G14,4)</f>
        <v>3.7000000000000002E-3</v>
      </c>
      <c r="N14" s="6"/>
    </row>
    <row r="15" spans="1:14" x14ac:dyDescent="0.2">
      <c r="A15" s="2" t="s">
        <v>25</v>
      </c>
      <c r="B15" s="2" t="s">
        <v>11</v>
      </c>
      <c r="C15" s="2">
        <v>4</v>
      </c>
      <c r="D15" s="2" t="s">
        <v>18</v>
      </c>
      <c r="E15" s="2">
        <v>43</v>
      </c>
      <c r="K15" s="5">
        <v>758.75</v>
      </c>
      <c r="L15" s="5">
        <v>758.54</v>
      </c>
      <c r="M15" s="6">
        <f>ROUND((K15-L15)/E15,4)</f>
        <v>4.8999999999999998E-3</v>
      </c>
      <c r="N15" s="6"/>
    </row>
    <row r="16" spans="1:14" x14ac:dyDescent="0.2">
      <c r="A16" s="2" t="s">
        <v>26</v>
      </c>
      <c r="B16" s="2" t="s">
        <v>11</v>
      </c>
      <c r="C16" s="2">
        <v>4</v>
      </c>
      <c r="D16" s="2" t="s">
        <v>18</v>
      </c>
      <c r="F16" s="2">
        <v>13</v>
      </c>
      <c r="K16" s="5">
        <v>758.26</v>
      </c>
      <c r="L16" s="5">
        <v>758.2</v>
      </c>
      <c r="M16" s="6">
        <f>ROUND((K16-L16)/F16,4)</f>
        <v>4.5999999999999999E-3</v>
      </c>
      <c r="N16" s="6"/>
    </row>
    <row r="17" spans="1:14" x14ac:dyDescent="0.2">
      <c r="A17" s="2" t="s">
        <v>27</v>
      </c>
      <c r="B17" s="2" t="s">
        <v>11</v>
      </c>
      <c r="C17" s="2" t="s">
        <v>26</v>
      </c>
      <c r="D17" s="2" t="s">
        <v>18</v>
      </c>
      <c r="E17" s="2">
        <v>28</v>
      </c>
      <c r="K17" s="5">
        <v>758.7</v>
      </c>
      <c r="L17" s="5">
        <v>758.51</v>
      </c>
      <c r="M17" s="6">
        <f>ROUND((K17-L17)/E17,4)</f>
        <v>6.7999999999999996E-3</v>
      </c>
      <c r="N17" s="6"/>
    </row>
    <row r="18" spans="1:14" x14ac:dyDescent="0.2">
      <c r="A18" s="2">
        <v>5</v>
      </c>
      <c r="B18" s="2" t="s">
        <v>11</v>
      </c>
      <c r="C18" s="2">
        <v>6</v>
      </c>
      <c r="D18" s="2" t="s">
        <v>18</v>
      </c>
      <c r="I18" s="2">
        <v>79</v>
      </c>
      <c r="K18" s="5">
        <v>755.72</v>
      </c>
      <c r="L18" s="5">
        <v>754.14</v>
      </c>
      <c r="M18" s="6">
        <f>ROUND((K18-L18)/I18,4)</f>
        <v>0.02</v>
      </c>
      <c r="N18" s="6"/>
    </row>
    <row r="19" spans="1:14" x14ac:dyDescent="0.2">
      <c r="A19" s="13" t="s">
        <v>28</v>
      </c>
      <c r="B19" s="13" t="s">
        <v>11</v>
      </c>
      <c r="C19" s="13">
        <v>5</v>
      </c>
      <c r="D19" s="13" t="s">
        <v>18</v>
      </c>
      <c r="E19" s="13">
        <v>35</v>
      </c>
      <c r="F19" s="13"/>
      <c r="G19" s="13"/>
      <c r="H19" s="13"/>
      <c r="I19" s="13"/>
      <c r="J19" s="13"/>
      <c r="K19" s="14">
        <v>756.82</v>
      </c>
      <c r="L19" s="14">
        <v>756.72</v>
      </c>
      <c r="M19" s="15">
        <f>ROUND((K19-L19)/E19,4)</f>
        <v>2.8999999999999998E-3</v>
      </c>
      <c r="N19" s="6"/>
    </row>
    <row r="20" spans="1:14" x14ac:dyDescent="0.2">
      <c r="A20" s="2" t="s">
        <v>29</v>
      </c>
      <c r="B20" s="2" t="s">
        <v>11</v>
      </c>
      <c r="C20" s="2">
        <v>5</v>
      </c>
      <c r="D20" s="2" t="s">
        <v>18</v>
      </c>
      <c r="E20" s="2">
        <v>13</v>
      </c>
      <c r="K20" s="5">
        <v>756.76</v>
      </c>
      <c r="L20" s="5">
        <v>756.72</v>
      </c>
      <c r="M20" s="6">
        <f>ROUND((K20-L20)/E20,4)</f>
        <v>3.0999999999999999E-3</v>
      </c>
      <c r="N20" s="6"/>
    </row>
    <row r="21" spans="1:14" x14ac:dyDescent="0.2">
      <c r="A21" s="2">
        <v>6</v>
      </c>
      <c r="B21" s="2" t="s">
        <v>11</v>
      </c>
      <c r="C21" s="2">
        <v>7</v>
      </c>
      <c r="D21" s="2" t="s">
        <v>18</v>
      </c>
      <c r="I21" s="2">
        <v>29</v>
      </c>
      <c r="K21" s="5">
        <v>754.14</v>
      </c>
      <c r="L21" s="5">
        <v>754.05</v>
      </c>
      <c r="M21" s="6">
        <f>ROUND((K21-L21)/I21,4)</f>
        <v>3.0999999999999999E-3</v>
      </c>
      <c r="N21" s="6"/>
    </row>
    <row r="22" spans="1:14" x14ac:dyDescent="0.2">
      <c r="A22" s="2">
        <v>12</v>
      </c>
      <c r="B22" s="2" t="s">
        <v>11</v>
      </c>
      <c r="C22" s="2">
        <v>8</v>
      </c>
      <c r="D22" s="2" t="s">
        <v>30</v>
      </c>
      <c r="E22" s="2">
        <v>31</v>
      </c>
      <c r="K22" s="5">
        <v>759.82</v>
      </c>
      <c r="L22" s="5">
        <v>759.73</v>
      </c>
      <c r="M22" s="6">
        <f>ROUND((K22-L22)/E22,4)</f>
        <v>2.8999999999999998E-3</v>
      </c>
      <c r="N22" s="6"/>
    </row>
    <row r="23" spans="1:14" x14ac:dyDescent="0.2">
      <c r="A23" s="2">
        <v>13</v>
      </c>
      <c r="B23" s="2" t="s">
        <v>11</v>
      </c>
      <c r="C23" s="2">
        <v>8</v>
      </c>
      <c r="D23" s="2" t="s">
        <v>30</v>
      </c>
      <c r="E23" s="2">
        <v>13</v>
      </c>
      <c r="K23" s="5">
        <v>759.77</v>
      </c>
      <c r="L23" s="5">
        <v>759.33</v>
      </c>
      <c r="M23" s="6">
        <f>ROUND((K23-L23)/E23,4)</f>
        <v>3.3799999999999997E-2</v>
      </c>
      <c r="N23" s="6"/>
    </row>
    <row r="24" spans="1:14" x14ac:dyDescent="0.2">
      <c r="A24" s="13">
        <v>20</v>
      </c>
      <c r="B24" s="13" t="s">
        <v>11</v>
      </c>
      <c r="C24" s="13">
        <v>21</v>
      </c>
      <c r="D24" s="13" t="s">
        <v>18</v>
      </c>
      <c r="E24" s="13"/>
      <c r="F24" s="13"/>
      <c r="G24" s="13"/>
      <c r="H24" s="13">
        <v>100</v>
      </c>
      <c r="I24" s="13"/>
      <c r="J24" s="13"/>
      <c r="K24" s="14">
        <v>754.13</v>
      </c>
      <c r="L24" s="14">
        <v>753.83</v>
      </c>
      <c r="M24" s="15">
        <f>ROUND((K24-L24)/H24,4)</f>
        <v>3.0000000000000001E-3</v>
      </c>
      <c r="N24" s="6"/>
    </row>
    <row r="25" spans="1:14" ht="12" thickBot="1" x14ac:dyDescent="0.25">
      <c r="A25" s="9">
        <v>22</v>
      </c>
      <c r="B25" s="9" t="s">
        <v>11</v>
      </c>
      <c r="C25" s="9">
        <v>23</v>
      </c>
      <c r="D25" s="9" t="s">
        <v>18</v>
      </c>
      <c r="E25" s="9"/>
      <c r="F25" s="9"/>
      <c r="G25" s="9"/>
      <c r="H25" s="9">
        <v>100</v>
      </c>
      <c r="I25" s="9"/>
      <c r="J25" s="9"/>
      <c r="K25" s="10">
        <v>754.13</v>
      </c>
      <c r="L25" s="10">
        <v>753.83</v>
      </c>
      <c r="M25" s="11">
        <f>ROUND((K25-L25)/H25,4)</f>
        <v>3.0000000000000001E-3</v>
      </c>
      <c r="N25" s="6"/>
    </row>
    <row r="26" spans="1:14" x14ac:dyDescent="0.2">
      <c r="D26" s="2" t="s">
        <v>31</v>
      </c>
      <c r="E26" s="2">
        <f>SUM(E5:E25)</f>
        <v>320</v>
      </c>
      <c r="F26" s="2">
        <f>SUM(F5:F25)</f>
        <v>13</v>
      </c>
      <c r="G26" s="2">
        <f>SUM(G5:G25)</f>
        <v>954</v>
      </c>
      <c r="H26" s="2">
        <f>SUM(H5:H25)</f>
        <v>200</v>
      </c>
      <c r="I26" s="2">
        <f>SUM(I5:I25)</f>
        <v>108</v>
      </c>
      <c r="J26" s="2">
        <f>SUM(J5:J25)</f>
        <v>0</v>
      </c>
    </row>
    <row r="28" spans="1:14" x14ac:dyDescent="0.2">
      <c r="B28" s="12" t="s">
        <v>32</v>
      </c>
    </row>
    <row r="29" spans="1:14" x14ac:dyDescent="0.2">
      <c r="B29" s="12"/>
    </row>
    <row r="30" spans="1:14" x14ac:dyDescent="0.2">
      <c r="B30" s="12"/>
    </row>
    <row r="31" spans="1:14" x14ac:dyDescent="0.2">
      <c r="B31" s="12"/>
    </row>
  </sheetData>
  <mergeCells count="1">
    <mergeCell ref="A1:M1"/>
  </mergeCells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Pipes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 Wing</dc:creator>
  <cp:lastModifiedBy>SOWINSKI, KEITH D</cp:lastModifiedBy>
  <dcterms:created xsi:type="dcterms:W3CDTF">2014-07-31T17:18:04Z</dcterms:created>
  <dcterms:modified xsi:type="dcterms:W3CDTF">2020-09-09T10:39:12Z</dcterms:modified>
</cp:coreProperties>
</file>